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200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<sst xmlns="http://schemas.openxmlformats.org/spreadsheetml/2006/main" count="23" uniqueCount="23">
  <si>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Модель</t>
  </si>
  <si>
    <t>Присоединительные размеры</t>
  </si>
  <si>
    <t>Приозводительность на R22</t>
  </si>
  <si>
    <t>PM112IL (гайка)</t>
  </si>
  <si>
    <t>1/4</t>
  </si>
  <si>
    <t>PM115IL (гайка)</t>
  </si>
  <si>
    <t>3/8</t>
  </si>
  <si>
    <t>PM145.6ARSP (пайка)</t>
  </si>
  <si>
    <t>1/2</t>
  </si>
  <si>
    <t>PM145.6BRSP (пайка)</t>
  </si>
  <si>
    <t>5/8</t>
  </si>
  <si>
    <t>PM145.6CRSP (пайка)</t>
  </si>
  <si>
    <t>3/4</t>
  </si>
  <si>
    <t>PM145.6DRSP (пайка)</t>
  </si>
  <si>
    <t>7/8</t>
  </si>
  <si>
    <t>PM145.6ERSP (пайка)</t>
  </si>
  <si>
    <t>1 1/8</t>
  </si>
  <si>
    <t>Коэфициент потока Kv (м3/ч)</t>
  </si>
  <si>
    <t>Цена с катушкой+разъемом</t>
  </si>
  <si>
    <t>Катушка RT14 230/50</t>
  </si>
  <si>
    <t>Разъем DIN-A</t>
  </si>
  <si>
    <t>Номинальная производительность указана по жидкому хладагенту при температуре конденсации +30ºC, температура кипения -10ºC, переохлаждении 1К и потере давления 0.15 bar.</t>
  </si>
  <si>
    <t>Прайс-лист на соленоидные клапаны "PARKER" (Италия) (2008 г)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</si>
</sst>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8"/>
      <name val="Times New Roman"/>
      <family val="1"/>
    </font>
    <font>
      <sz val="10"/>
      <color indexed="4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7.25390625" style="1" customWidth="1"/>
    <col min="2" max="2" width="18.75390625" style="1" customWidth="1"/>
    <col min="3" max="3" width="19.00390625" style="1" customWidth="1"/>
    <col min="4" max="4" width="15.00390625" style="1" customWidth="1"/>
    <col min="5" max="5" width="19.25390625" style="1" customWidth="1"/>
    <col min="6" max="7" width="18.625" style="1" bestFit="1" customWidth="1"/>
    <col min="8" max="10" width="11.625" style="1" customWidth="1"/>
    <col min="11" max="16384" width="9.125" style="1" customWidth="1"/>
  </cols>
  <sheetData>
    <row r="1" ht="12.75">
      <c r="B1" s="3"/>
    </row>
    <row r="2" ht="23.25">
      <c r="B2" s="4"/>
    </row>
    <row r="3" ht="12.75">
      <c r="B3" s="5"/>
    </row>
    <row r="4" ht="12.75">
      <c r="B4" s="5"/>
    </row>
    <row r="5" ht="15.75">
      <c r="B5" s="6"/>
    </row>
    <row r="6" ht="15.75">
      <c r="B6" s="6"/>
    </row>
    <row r="7" ht="12.75">
      <c r="B7" s="3"/>
    </row>
    <row r="8" ht="12.75">
      <c r="B8" s="3"/>
    </row>
    <row r="9" ht="12.75">
      <c r="B9" s="3"/>
    </row>
    <row r="10" spans="1:2" ht="12.75">
      <c r="A10" s="7"/>
      <c r="B10" s="3"/>
    </row>
    <row r="13" spans="1:2" ht="15.75">
      <c r="A13" s="8" t="s">
        <v>22</v>
      </c>
      <c r="B13" s="8"/>
    </row>
    <row r="14" ht="15.75">
      <c r="A14" s="2"/>
    </row>
    <row r="16" ht="13.5" thickBot="1"/>
    <row r="17" spans="1:5" ht="25.5">
      <c r="A17" s="12" t="s">
        <v>0</v>
      </c>
      <c r="B17" s="13" t="s">
        <v>1</v>
      </c>
      <c r="C17" s="13" t="s">
        <v>2</v>
      </c>
      <c r="D17" s="13" t="s">
        <v>17</v>
      </c>
      <c r="E17" s="14" t="s">
        <v>18</v>
      </c>
    </row>
    <row r="18" spans="1:5" ht="12.75">
      <c r="A18" s="10" t="s">
        <v>3</v>
      </c>
      <c r="B18" s="15" t="s">
        <v>4</v>
      </c>
      <c r="C18" s="17">
        <v>2.8</v>
      </c>
      <c r="D18" s="17">
        <v>0.19</v>
      </c>
      <c r="E18" s="24">
        <f>((5.392+0.74)+8.912)*1.25*1.35</f>
        <v>25.386750000000003</v>
      </c>
    </row>
    <row r="19" spans="1:5" ht="12.75">
      <c r="A19" s="10" t="s">
        <v>5</v>
      </c>
      <c r="B19" s="15" t="s">
        <v>6</v>
      </c>
      <c r="C19" s="17">
        <v>15.5</v>
      </c>
      <c r="D19" s="17">
        <v>0.8</v>
      </c>
      <c r="E19" s="24">
        <f>((5.392+0.74)+14.44)*1.25*1.35</f>
        <v>34.715250000000005</v>
      </c>
    </row>
    <row r="20" spans="1:5" ht="12.75">
      <c r="A20" s="10" t="s">
        <v>7</v>
      </c>
      <c r="B20" s="15" t="s">
        <v>8</v>
      </c>
      <c r="C20" s="17">
        <v>38.3</v>
      </c>
      <c r="D20" s="17">
        <v>1.88</v>
      </c>
      <c r="E20" s="24">
        <f>((5.392+0.74)+19.572)*1.25*1.35</f>
        <v>43.37550000000001</v>
      </c>
    </row>
    <row r="21" spans="1:5" ht="12.75">
      <c r="A21" s="10" t="s">
        <v>9</v>
      </c>
      <c r="B21" s="15" t="s">
        <v>10</v>
      </c>
      <c r="C21" s="17">
        <v>65.7</v>
      </c>
      <c r="D21" s="17">
        <v>3.3</v>
      </c>
      <c r="E21" s="24">
        <f>((5.392+0.74)+28.744)*1.25*1.35</f>
        <v>58.85325</v>
      </c>
    </row>
    <row r="22" spans="1:5" ht="12.75">
      <c r="A22" s="10" t="s">
        <v>11</v>
      </c>
      <c r="B22" s="15" t="s">
        <v>12</v>
      </c>
      <c r="C22" s="17">
        <v>68.3</v>
      </c>
      <c r="D22" s="17">
        <v>3.85</v>
      </c>
      <c r="E22" s="24">
        <f>((5.392+0.74)+41.172)*1.25*1.35</f>
        <v>79.8255</v>
      </c>
    </row>
    <row r="23" spans="1:5" ht="12.75">
      <c r="A23" s="10" t="s">
        <v>13</v>
      </c>
      <c r="B23" s="15" t="s">
        <v>14</v>
      </c>
      <c r="C23" s="17">
        <v>71.7</v>
      </c>
      <c r="D23" s="17">
        <v>4.32</v>
      </c>
      <c r="E23" s="24">
        <f>((5.392+0.74)+41.172)*1.25*1.35</f>
        <v>79.8255</v>
      </c>
    </row>
    <row r="24" spans="1:5" ht="13.5" thickBot="1">
      <c r="A24" s="11" t="s">
        <v>15</v>
      </c>
      <c r="B24" s="16" t="s">
        <v>16</v>
      </c>
      <c r="C24" s="18">
        <v>71.7</v>
      </c>
      <c r="D24" s="18">
        <v>4.32</v>
      </c>
      <c r="E24" s="25">
        <f>((5.392+0.74)+53.816)*1.25*1.35</f>
        <v>101.16225000000001</v>
      </c>
    </row>
    <row r="25" spans="1:5" ht="13.5" thickBot="1">
      <c r="A25" s="19"/>
      <c r="B25" s="20"/>
      <c r="C25" s="21"/>
      <c r="D25" s="21"/>
      <c r="E25" s="26"/>
    </row>
    <row r="26" spans="1:5" ht="12.75">
      <c r="A26" s="9" t="s">
        <v>19</v>
      </c>
      <c r="B26" s="22"/>
      <c r="C26" s="23"/>
      <c r="D26" s="23"/>
      <c r="E26" s="27">
        <f>5.392*1.25*1.35</f>
        <v>9.099</v>
      </c>
    </row>
    <row r="27" spans="1:5" ht="13.5" thickBot="1">
      <c r="A27" s="11" t="s">
        <v>20</v>
      </c>
      <c r="B27" s="16"/>
      <c r="C27" s="18"/>
      <c r="D27" s="18"/>
      <c r="E27" s="25">
        <f>0.74*1.25*1.35</f>
        <v>1.2487500000000002</v>
      </c>
    </row>
    <row r="29" spans="1:5" ht="12.75" customHeight="1">
      <c r="A29" s="29" t="s">
        <v>21</v>
      </c>
      <c r="B29" s="29"/>
      <c r="C29" s="29"/>
      <c r="D29" s="29"/>
      <c r="E29" s="29"/>
    </row>
    <row r="30" spans="1:5" ht="12.75">
      <c r="A30" s="29"/>
      <c r="B30" s="29"/>
      <c r="C30" s="29"/>
      <c r="D30" s="29"/>
      <c r="E30" s="29"/>
    </row>
    <row r="31" spans="1:5" ht="12.75">
      <c r="A31" s="28"/>
      <c r="B31" s="28"/>
      <c r="C31" s="28"/>
      <c r="D31" s="28"/>
      <c r="E31" s="28"/>
    </row>
  </sheetData>
  <sheetProtection/>
  <mergeCells count="1">
    <mergeCell ref="A29:E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"Символ"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Виктор</cp:lastModifiedBy>
  <cp:lastPrinted>2007-07-03T12:43:33Z</cp:lastPrinted>
  <dcterms:created xsi:type="dcterms:W3CDTF">2004-08-25T09:29:33Z</dcterms:created>
  <dcterms:modified xsi:type="dcterms:W3CDTF">2008-11-19T12:26:00Z</dcterms:modified>
  <cp:category/>
  <cp:version/>
  <cp:contentType/>
  <cp:contentStatus/>
</cp:coreProperties>
</file>